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Лист1!$A$1:$I$22</definedName>
  </definedNames>
  <calcPr calcId="145621"/>
</workbook>
</file>

<file path=xl/calcChain.xml><?xml version="1.0" encoding="utf-8"?>
<calcChain xmlns="http://schemas.openxmlformats.org/spreadsheetml/2006/main">
  <c r="I18" i="1" l="1"/>
  <c r="I16" i="1"/>
  <c r="I15" i="1"/>
  <c r="I14" i="1"/>
  <c r="H18" i="1"/>
  <c r="H16" i="1"/>
  <c r="H15" i="1"/>
  <c r="H14" i="1"/>
  <c r="G18" i="1"/>
  <c r="G16" i="1"/>
  <c r="G15" i="1"/>
  <c r="G14" i="1"/>
  <c r="I8" i="1"/>
  <c r="I6" i="1"/>
  <c r="I5" i="1"/>
  <c r="I4" i="1"/>
  <c r="H8" i="1"/>
  <c r="H6" i="1"/>
  <c r="H5" i="1"/>
  <c r="H4" i="1"/>
  <c r="G8" i="1"/>
  <c r="G6" i="1"/>
  <c r="G5" i="1"/>
  <c r="G4" i="1"/>
  <c r="H21" i="1" l="1"/>
  <c r="F18" i="1"/>
  <c r="F16" i="1"/>
  <c r="F15" i="1"/>
  <c r="F14" i="1"/>
  <c r="F8" i="1"/>
  <c r="F6" i="1"/>
  <c r="F5" i="1"/>
  <c r="F4" i="1"/>
</calcChain>
</file>

<file path=xl/sharedStrings.xml><?xml version="1.0" encoding="utf-8"?>
<sst xmlns="http://schemas.openxmlformats.org/spreadsheetml/2006/main" count="37" uniqueCount="20">
  <si>
    <t>Группа</t>
  </si>
  <si>
    <t>Район/город</t>
  </si>
  <si>
    <t>РК</t>
  </si>
  <si>
    <t>Размер единовременного пособия</t>
  </si>
  <si>
    <t>Размер пособия</t>
  </si>
  <si>
    <t>Районный коэфф-нт</t>
  </si>
  <si>
    <t>Итого</t>
  </si>
  <si>
    <t>г.Норильск</t>
  </si>
  <si>
    <r>
      <t>Туруханский (</t>
    </r>
    <r>
      <rPr>
        <b/>
        <sz val="10.5"/>
        <color theme="1"/>
        <rFont val="Times New Roman"/>
        <family val="1"/>
        <charset val="204"/>
      </rPr>
      <t>севернее</t>
    </r>
    <r>
      <rPr>
        <sz val="10.5"/>
        <color theme="1"/>
        <rFont val="Times New Roman"/>
        <family val="1"/>
        <charset val="204"/>
      </rPr>
      <t xml:space="preserve"> рек Нижняя Тунгуска и Турухан: Туруханск, Горошиха, Совречка, Серково, Мадуйка, </t>
    </r>
    <r>
      <rPr>
        <b/>
        <sz val="10.5"/>
        <color theme="1"/>
        <rFont val="Times New Roman"/>
        <family val="1"/>
        <charset val="204"/>
      </rPr>
      <t>Игарка</t>
    </r>
    <r>
      <rPr>
        <sz val="10.5"/>
        <color theme="1"/>
        <rFont val="Times New Roman"/>
        <family val="1"/>
        <charset val="204"/>
      </rPr>
      <t>, Светлогорск, Курейка, Селиваниха), Таймырский р-н и Эвенкийский р-н (</t>
    </r>
    <r>
      <rPr>
        <b/>
        <sz val="10.5"/>
        <color theme="1"/>
        <rFont val="Times New Roman"/>
        <family val="1"/>
        <charset val="204"/>
      </rPr>
      <t>севернее</t>
    </r>
    <r>
      <rPr>
        <sz val="10.5"/>
        <color theme="1"/>
        <rFont val="Times New Roman"/>
        <family val="1"/>
        <charset val="204"/>
      </rPr>
      <t xml:space="preserve"> реки Нижняя Тунгуска: </t>
    </r>
    <r>
      <rPr>
        <b/>
        <sz val="10.5"/>
        <color theme="1"/>
        <rFont val="Times New Roman"/>
        <family val="1"/>
        <charset val="204"/>
      </rPr>
      <t>Тура</t>
    </r>
    <r>
      <rPr>
        <sz val="10.5"/>
        <color theme="1"/>
        <rFont val="Times New Roman"/>
        <family val="1"/>
        <charset val="204"/>
      </rPr>
      <t xml:space="preserve">, </t>
    </r>
    <r>
      <rPr>
        <b/>
        <sz val="10.5"/>
        <color theme="1"/>
        <rFont val="Times New Roman"/>
        <family val="1"/>
        <charset val="204"/>
      </rPr>
      <t>Ессей</t>
    </r>
    <r>
      <rPr>
        <sz val="10.5"/>
        <color theme="1"/>
        <rFont val="Times New Roman"/>
        <family val="1"/>
        <charset val="204"/>
      </rPr>
      <t xml:space="preserve">, Нидым, Тутончаны, Учами, Чиринда, Эконда, Юкта) </t>
    </r>
  </si>
  <si>
    <t>Остальные территории края</t>
  </si>
  <si>
    <t xml:space="preserve">Усыновление (удочерение) </t>
  </si>
  <si>
    <t xml:space="preserve">Ребенок-инвалид, ребенок 7 лет и ст., </t>
  </si>
  <si>
    <r>
      <t>Туруханский (</t>
    </r>
    <r>
      <rPr>
        <b/>
        <sz val="10.5"/>
        <color theme="1"/>
        <rFont val="Times New Roman"/>
        <family val="1"/>
        <charset val="204"/>
      </rPr>
      <t>севернее</t>
    </r>
    <r>
      <rPr>
        <sz val="10.5"/>
        <color theme="1"/>
        <rFont val="Times New Roman"/>
        <family val="1"/>
        <charset val="204"/>
      </rPr>
      <t xml:space="preserve"> рек Нижняя Тунгуска и Турухан) Таймырский р-н и Эвенкийский р-н (</t>
    </r>
    <r>
      <rPr>
        <b/>
        <sz val="10.5"/>
        <color theme="1"/>
        <rFont val="Times New Roman"/>
        <family val="1"/>
        <charset val="204"/>
      </rPr>
      <t>севернее</t>
    </r>
    <r>
      <rPr>
        <sz val="10.5"/>
        <color theme="1"/>
        <rFont val="Times New Roman"/>
        <family val="1"/>
        <charset val="204"/>
      </rPr>
      <t xml:space="preserve"> реки Нижняя Тунгуска) </t>
    </r>
  </si>
  <si>
    <t>Сиблинг (сестры, братья, брат/сестра)</t>
  </si>
  <si>
    <t>(инд. 1,039)</t>
  </si>
  <si>
    <r>
      <t>Богучанский, Енисейский, Кежемский, Мотыгинский, Северо-Енисейский, Туруханский (</t>
    </r>
    <r>
      <rPr>
        <b/>
        <sz val="10.5"/>
        <color theme="1"/>
        <rFont val="Times New Roman"/>
        <family val="1"/>
        <charset val="204"/>
      </rPr>
      <t>южнее</t>
    </r>
    <r>
      <rPr>
        <sz val="10.5"/>
        <color theme="1"/>
        <rFont val="Times New Roman"/>
        <family val="1"/>
        <charset val="204"/>
      </rPr>
      <t xml:space="preserve"> рек Нижняя Тунгуска и Турухан), Эвенкийский (</t>
    </r>
    <r>
      <rPr>
        <b/>
        <sz val="10.5"/>
        <color theme="1"/>
        <rFont val="Times New Roman"/>
        <family val="1"/>
        <charset val="204"/>
      </rPr>
      <t>южнее</t>
    </r>
    <r>
      <rPr>
        <sz val="10.5"/>
        <color theme="1"/>
        <rFont val="Times New Roman"/>
        <family val="1"/>
        <charset val="204"/>
      </rPr>
      <t xml:space="preserve"> реки Нижняя Тунгуска) р-ны;
г.Енисейск, г.Лесосибирск</t>
    </r>
  </si>
  <si>
    <r>
      <t>Богучанский, Енисейский, Кежемский, Мотыгинский, Северо-Енисейский, Туруханский (</t>
    </r>
    <r>
      <rPr>
        <b/>
        <sz val="10.5"/>
        <color theme="1"/>
        <rFont val="Times New Roman"/>
        <family val="1"/>
        <charset val="204"/>
      </rPr>
      <t>южнее</t>
    </r>
    <r>
      <rPr>
        <sz val="10.5"/>
        <color theme="1"/>
        <rFont val="Times New Roman"/>
        <family val="1"/>
        <charset val="204"/>
      </rPr>
      <t xml:space="preserve"> рек Нижняя Тунгуска и Турухан: Канготово, Зотино, Ворогово, Бор, В.Имбатск, Бахта, Келлог, Верещагино, Бакланиха, Подкаменная Тунгуска, Костино, Фарково, Сумароково, Сургутиха), Эвенкийский (</t>
    </r>
    <r>
      <rPr>
        <b/>
        <sz val="10.5"/>
        <color theme="1"/>
        <rFont val="Times New Roman"/>
        <family val="1"/>
        <charset val="204"/>
      </rPr>
      <t>южнее</t>
    </r>
    <r>
      <rPr>
        <sz val="10.5"/>
        <color theme="1"/>
        <rFont val="Times New Roman"/>
        <family val="1"/>
        <charset val="204"/>
      </rPr>
      <t xml:space="preserve"> реки Нижняя Тунгуска: </t>
    </r>
    <r>
      <rPr>
        <b/>
        <sz val="10.5"/>
        <color theme="1"/>
        <rFont val="Times New Roman"/>
        <family val="1"/>
        <charset val="204"/>
      </rPr>
      <t>Байкит</t>
    </r>
    <r>
      <rPr>
        <sz val="10.5"/>
        <color theme="1"/>
        <rFont val="Times New Roman"/>
        <family val="1"/>
        <charset val="204"/>
      </rPr>
      <t xml:space="preserve">, Бурный, Кузьмовка, Куюмба, Мирюга, Ошарово, Полигус, Суломай, </t>
    </r>
    <r>
      <rPr>
        <b/>
        <sz val="10.5"/>
        <color theme="1"/>
        <rFont val="Times New Roman"/>
        <family val="1"/>
        <charset val="204"/>
      </rPr>
      <t>Суринда</t>
    </r>
    <r>
      <rPr>
        <sz val="10.5"/>
        <color theme="1"/>
        <rFont val="Times New Roman"/>
        <family val="1"/>
        <charset val="204"/>
      </rPr>
      <t xml:space="preserve">, </t>
    </r>
    <r>
      <rPr>
        <b/>
        <sz val="10.5"/>
        <color theme="1"/>
        <rFont val="Times New Roman"/>
        <family val="1"/>
        <charset val="204"/>
      </rPr>
      <t>Ванавара</t>
    </r>
    <r>
      <rPr>
        <sz val="10.5"/>
        <color theme="1"/>
        <rFont val="Times New Roman"/>
        <family val="1"/>
        <charset val="204"/>
      </rPr>
      <t>, Муторай, Оскоба, Стрелка-Чуня, Чемдальск) р-ны; г.Енисейск, г.Лесосибирск</t>
    </r>
  </si>
  <si>
    <t>01.02.2019-31.01.2020</t>
  </si>
  <si>
    <t>с 01.02.2020</t>
  </si>
  <si>
    <t>Единовременная выплата гражданам, усыновившим (удочерившим) детей-сирот и детей, оставшихся без попечения родителей, в возрасте 7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</si>
</sst>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0" fillId="0" borderId="4" xfId="0" applyBorder="1"/>
    <xf numFmtId="43" fontId="3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0" fillId="0" borderId="1" xfId="0" applyNumberFormat="1" applyBorder="1" applyAlignment="1">
      <alignment wrapText="1"/>
    </xf>
    <xf numFmtId="43" fontId="0" fillId="0" borderId="1" xfId="0" applyNumberFormat="1" applyBorder="1"/>
    <xf numFmtId="43" fontId="3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M13" sqref="M13"/>
    </sheetView>
  </sheetViews>
  <sheetFormatPr defaultRowHeight="15" x14ac:dyDescent="0.25"/>
  <cols>
    <col min="1" max="1" width="5.42578125" customWidth="1"/>
    <col min="2" max="2" width="62.7109375" customWidth="1"/>
    <col min="4" max="9" width="12.140625" customWidth="1"/>
  </cols>
  <sheetData>
    <row r="1" spans="1:9" x14ac:dyDescent="0.25">
      <c r="A1" s="18" t="s">
        <v>0</v>
      </c>
      <c r="B1" s="18" t="s">
        <v>1</v>
      </c>
      <c r="C1" s="19" t="s">
        <v>2</v>
      </c>
      <c r="D1" s="19" t="s">
        <v>3</v>
      </c>
      <c r="E1" s="19"/>
      <c r="F1" s="19"/>
      <c r="G1" s="19"/>
      <c r="H1" s="19"/>
      <c r="I1" s="19"/>
    </row>
    <row r="2" spans="1:9" x14ac:dyDescent="0.25">
      <c r="A2" s="18"/>
      <c r="B2" s="18"/>
      <c r="C2" s="19"/>
      <c r="D2" s="19" t="s">
        <v>17</v>
      </c>
      <c r="E2" s="19"/>
      <c r="F2" s="19"/>
      <c r="G2" s="19" t="s">
        <v>18</v>
      </c>
      <c r="H2" s="19"/>
      <c r="I2" s="19"/>
    </row>
    <row r="3" spans="1:9" ht="27" x14ac:dyDescent="0.25">
      <c r="A3" s="18"/>
      <c r="B3" s="18"/>
      <c r="C3" s="19"/>
      <c r="D3" s="2" t="s">
        <v>4</v>
      </c>
      <c r="E3" s="2" t="s">
        <v>5</v>
      </c>
      <c r="F3" s="3" t="s">
        <v>6</v>
      </c>
      <c r="G3" s="2" t="s">
        <v>4</v>
      </c>
      <c r="H3" s="2" t="s">
        <v>5</v>
      </c>
      <c r="I3" s="2" t="s">
        <v>6</v>
      </c>
    </row>
    <row r="4" spans="1:9" x14ac:dyDescent="0.25">
      <c r="A4" s="4">
        <v>1</v>
      </c>
      <c r="B4" s="5" t="s">
        <v>7</v>
      </c>
      <c r="C4" s="2">
        <v>1.8</v>
      </c>
      <c r="D4" s="10">
        <v>17479.73</v>
      </c>
      <c r="E4" s="10">
        <v>13983.78</v>
      </c>
      <c r="F4" s="11">
        <f>D4+E4</f>
        <v>31463.510000000002</v>
      </c>
      <c r="G4" s="16">
        <f>D4*1.03</f>
        <v>18004.121899999998</v>
      </c>
      <c r="H4" s="16">
        <f>G4*C4-G4</f>
        <v>14403.29752</v>
      </c>
      <c r="I4" s="17">
        <f>G4+H4</f>
        <v>32407.419419999998</v>
      </c>
    </row>
    <row r="5" spans="1:9" ht="67.5" x14ac:dyDescent="0.25">
      <c r="A5" s="4">
        <v>2</v>
      </c>
      <c r="B5" s="5" t="s">
        <v>8</v>
      </c>
      <c r="C5" s="2">
        <v>1.6</v>
      </c>
      <c r="D5" s="10">
        <v>17479.73</v>
      </c>
      <c r="E5" s="10">
        <v>10487.84</v>
      </c>
      <c r="F5" s="11">
        <f>D5+E5</f>
        <v>27967.57</v>
      </c>
      <c r="G5" s="16">
        <f>D5*1.03</f>
        <v>18004.121899999998</v>
      </c>
      <c r="H5" s="16">
        <f>G5*C5-G5</f>
        <v>10802.473140000002</v>
      </c>
      <c r="I5" s="17">
        <f>G5+H5</f>
        <v>28806.59504</v>
      </c>
    </row>
    <row r="6" spans="1:9" ht="108" customHeight="1" x14ac:dyDescent="0.25">
      <c r="A6" s="25">
        <v>3</v>
      </c>
      <c r="B6" s="23" t="s">
        <v>16</v>
      </c>
      <c r="C6" s="20">
        <v>1.3</v>
      </c>
      <c r="D6" s="26">
        <v>17479.73</v>
      </c>
      <c r="E6" s="26">
        <v>5243.92</v>
      </c>
      <c r="F6" s="27">
        <f>D6+E6</f>
        <v>22723.65</v>
      </c>
      <c r="G6" s="26">
        <f>D6*1.03</f>
        <v>18004.121899999998</v>
      </c>
      <c r="H6" s="26">
        <f>G6*C6-G6</f>
        <v>5401.2365700000009</v>
      </c>
      <c r="I6" s="27">
        <f>G6+H6</f>
        <v>23405.358469999999</v>
      </c>
    </row>
    <row r="7" spans="1:9" x14ac:dyDescent="0.25">
      <c r="A7" s="25"/>
      <c r="B7" s="24"/>
      <c r="C7" s="20"/>
      <c r="D7" s="26"/>
      <c r="E7" s="26"/>
      <c r="F7" s="27"/>
      <c r="G7" s="20"/>
      <c r="H7" s="20"/>
      <c r="I7" s="19"/>
    </row>
    <row r="8" spans="1:9" x14ac:dyDescent="0.25">
      <c r="A8" s="4">
        <v>4</v>
      </c>
      <c r="B8" s="5" t="s">
        <v>9</v>
      </c>
      <c r="C8" s="2">
        <v>1.2</v>
      </c>
      <c r="D8" s="10">
        <v>17479.73</v>
      </c>
      <c r="E8" s="10">
        <v>3495.95</v>
      </c>
      <c r="F8" s="11">
        <f>D8+E8</f>
        <v>20975.68</v>
      </c>
      <c r="G8" s="16">
        <f>D8*1.03</f>
        <v>18004.121899999998</v>
      </c>
      <c r="H8" s="16">
        <f>G8*C8-G8</f>
        <v>3600.8243799999982</v>
      </c>
      <c r="I8" s="17">
        <f>G8+H8</f>
        <v>21604.946279999996</v>
      </c>
    </row>
    <row r="9" spans="1:9" ht="15.75" x14ac:dyDescent="0.25">
      <c r="A9" s="8"/>
      <c r="B9" s="9"/>
      <c r="C9" s="9"/>
      <c r="D9" s="9"/>
      <c r="E9" s="9"/>
      <c r="F9" s="9"/>
      <c r="G9" s="9"/>
      <c r="H9" s="9"/>
      <c r="I9" s="9"/>
    </row>
    <row r="10" spans="1:9" x14ac:dyDescent="0.25">
      <c r="A10" s="21" t="s">
        <v>0</v>
      </c>
      <c r="B10" s="7" t="s">
        <v>10</v>
      </c>
      <c r="C10" s="22" t="s">
        <v>2</v>
      </c>
      <c r="D10" s="22" t="s">
        <v>17</v>
      </c>
      <c r="E10" s="22"/>
      <c r="F10" s="22"/>
      <c r="G10" s="22" t="s">
        <v>18</v>
      </c>
      <c r="H10" s="22"/>
      <c r="I10" s="22"/>
    </row>
    <row r="11" spans="1:9" x14ac:dyDescent="0.25">
      <c r="A11" s="18"/>
      <c r="B11" s="6" t="s">
        <v>11</v>
      </c>
      <c r="C11" s="19"/>
      <c r="D11" s="19"/>
      <c r="E11" s="19"/>
      <c r="F11" s="19"/>
      <c r="G11" s="19"/>
      <c r="H11" s="19"/>
      <c r="I11" s="19"/>
    </row>
    <row r="12" spans="1:9" x14ac:dyDescent="0.25">
      <c r="A12" s="18"/>
      <c r="B12" s="6" t="s">
        <v>13</v>
      </c>
      <c r="C12" s="19"/>
      <c r="D12" s="19"/>
      <c r="E12" s="19"/>
      <c r="F12" s="19"/>
      <c r="G12" s="19"/>
      <c r="H12" s="19"/>
      <c r="I12" s="19"/>
    </row>
    <row r="13" spans="1:9" ht="27" x14ac:dyDescent="0.25">
      <c r="A13" s="18"/>
      <c r="B13" s="6" t="s">
        <v>1</v>
      </c>
      <c r="C13" s="19"/>
      <c r="D13" s="2" t="s">
        <v>4</v>
      </c>
      <c r="E13" s="2" t="s">
        <v>5</v>
      </c>
      <c r="F13" s="2" t="s">
        <v>6</v>
      </c>
      <c r="G13" s="2" t="s">
        <v>4</v>
      </c>
      <c r="H13" s="2" t="s">
        <v>5</v>
      </c>
      <c r="I13" s="2" t="s">
        <v>6</v>
      </c>
    </row>
    <row r="14" spans="1:9" x14ac:dyDescent="0.25">
      <c r="A14" s="4">
        <v>1</v>
      </c>
      <c r="B14" s="5" t="s">
        <v>7</v>
      </c>
      <c r="C14" s="2">
        <v>1.8</v>
      </c>
      <c r="D14" s="10">
        <v>133559.35999999999</v>
      </c>
      <c r="E14" s="10">
        <v>106847.49</v>
      </c>
      <c r="F14" s="11">
        <f>D14+E14</f>
        <v>240406.84999999998</v>
      </c>
      <c r="G14" s="16">
        <f>D14*1.03</f>
        <v>137566.14079999999</v>
      </c>
      <c r="H14" s="16">
        <f>G14*C14-G14</f>
        <v>110052.91264</v>
      </c>
      <c r="I14" s="17">
        <f>G14+H14</f>
        <v>247619.05343999999</v>
      </c>
    </row>
    <row r="15" spans="1:9" ht="40.5" x14ac:dyDescent="0.25">
      <c r="A15" s="4">
        <v>2</v>
      </c>
      <c r="B15" s="5" t="s">
        <v>12</v>
      </c>
      <c r="C15" s="2">
        <v>1.6</v>
      </c>
      <c r="D15" s="10">
        <v>133559.35999999999</v>
      </c>
      <c r="E15" s="10">
        <v>80135.62</v>
      </c>
      <c r="F15" s="11">
        <f>D15+E15</f>
        <v>213694.97999999998</v>
      </c>
      <c r="G15" s="16">
        <f>D15*1.03</f>
        <v>137566.14079999999</v>
      </c>
      <c r="H15" s="16">
        <f>G15*C15-G15</f>
        <v>82539.684479999996</v>
      </c>
      <c r="I15" s="17">
        <f>G15+H15</f>
        <v>220105.82527999999</v>
      </c>
    </row>
    <row r="16" spans="1:9" ht="40.5" customHeight="1" x14ac:dyDescent="0.25">
      <c r="A16" s="25">
        <v>3</v>
      </c>
      <c r="B16" s="23" t="s">
        <v>15</v>
      </c>
      <c r="C16" s="20">
        <v>1.3</v>
      </c>
      <c r="D16" s="26">
        <v>133559.35999999999</v>
      </c>
      <c r="E16" s="26">
        <v>40067.81</v>
      </c>
      <c r="F16" s="27">
        <f>D16+E16</f>
        <v>173627.16999999998</v>
      </c>
      <c r="G16" s="26">
        <f>D16*1.03</f>
        <v>137566.14079999999</v>
      </c>
      <c r="H16" s="26">
        <f>G16*C16-G16</f>
        <v>41269.842239999998</v>
      </c>
      <c r="I16" s="27">
        <f>G16+H16</f>
        <v>178835.98303999999</v>
      </c>
    </row>
    <row r="17" spans="1:9" x14ac:dyDescent="0.25">
      <c r="A17" s="25"/>
      <c r="B17" s="24"/>
      <c r="C17" s="20"/>
      <c r="D17" s="26"/>
      <c r="E17" s="26"/>
      <c r="F17" s="27"/>
      <c r="G17" s="20"/>
      <c r="H17" s="20"/>
      <c r="I17" s="19"/>
    </row>
    <row r="18" spans="1:9" x14ac:dyDescent="0.25">
      <c r="A18" s="4">
        <v>4</v>
      </c>
      <c r="B18" s="5" t="s">
        <v>9</v>
      </c>
      <c r="C18" s="2">
        <v>1.2</v>
      </c>
      <c r="D18" s="10">
        <v>133559.35999999999</v>
      </c>
      <c r="E18" s="10">
        <v>26711.87</v>
      </c>
      <c r="F18" s="11">
        <f>D18+E18</f>
        <v>160271.22999999998</v>
      </c>
      <c r="G18" s="16">
        <f>D18*1.03</f>
        <v>137566.14079999999</v>
      </c>
      <c r="H18" s="16">
        <f>G18*C18-G18</f>
        <v>27513.228159999999</v>
      </c>
      <c r="I18" s="17">
        <f>G18+H18</f>
        <v>165079.36895999999</v>
      </c>
    </row>
    <row r="19" spans="1:9" ht="15.75" x14ac:dyDescent="0.25">
      <c r="A19" s="1"/>
    </row>
    <row r="20" spans="1:9" ht="15" customHeight="1" x14ac:dyDescent="0.25">
      <c r="A20" s="28" t="s">
        <v>19</v>
      </c>
      <c r="B20" s="28"/>
      <c r="C20" s="28"/>
      <c r="D20" s="28"/>
      <c r="E20" s="28"/>
      <c r="F20" s="12">
        <v>2019</v>
      </c>
      <c r="G20" s="13" t="s">
        <v>14</v>
      </c>
      <c r="H20" s="12">
        <v>2020</v>
      </c>
      <c r="I20" s="13" t="s">
        <v>14</v>
      </c>
    </row>
    <row r="21" spans="1:9" x14ac:dyDescent="0.25">
      <c r="A21" s="28"/>
      <c r="B21" s="28"/>
      <c r="C21" s="28"/>
      <c r="D21" s="28"/>
      <c r="E21" s="28"/>
      <c r="F21" s="14">
        <v>284573.39</v>
      </c>
      <c r="G21" s="15"/>
      <c r="H21" s="14">
        <f>ROUND(F21*1.039,2)</f>
        <v>295671.75</v>
      </c>
      <c r="I21" s="15"/>
    </row>
    <row r="23" spans="1:9" ht="15.75" x14ac:dyDescent="0.25">
      <c r="A23" s="1"/>
    </row>
    <row r="24" spans="1:9" ht="15.75" x14ac:dyDescent="0.25">
      <c r="A24" s="1"/>
    </row>
    <row r="25" spans="1:9" ht="15.75" x14ac:dyDescent="0.25">
      <c r="A25" s="1"/>
    </row>
  </sheetData>
  <mergeCells count="29">
    <mergeCell ref="H16:H17"/>
    <mergeCell ref="I16:I17"/>
    <mergeCell ref="A20:E21"/>
    <mergeCell ref="B16:B17"/>
    <mergeCell ref="A16:A17"/>
    <mergeCell ref="C16:C17"/>
    <mergeCell ref="D16:D17"/>
    <mergeCell ref="E16:E17"/>
    <mergeCell ref="F16:F17"/>
    <mergeCell ref="G16:G17"/>
    <mergeCell ref="H6:H7"/>
    <mergeCell ref="I6:I7"/>
    <mergeCell ref="A10:A13"/>
    <mergeCell ref="C10:C13"/>
    <mergeCell ref="D10:F12"/>
    <mergeCell ref="G10:I12"/>
    <mergeCell ref="B6:B7"/>
    <mergeCell ref="A6:A7"/>
    <mergeCell ref="C6:C7"/>
    <mergeCell ref="D6:D7"/>
    <mergeCell ref="E6:E7"/>
    <mergeCell ref="F6:F7"/>
    <mergeCell ref="G6:G7"/>
    <mergeCell ref="A1:A3"/>
    <mergeCell ref="B1:B3"/>
    <mergeCell ref="C1:C3"/>
    <mergeCell ref="D1:I1"/>
    <mergeCell ref="D2:F2"/>
    <mergeCell ref="G2:I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Дафт Екатерина Викторовна</dc:creator>
  <cp:lastModifiedBy>Дафт Екатерина Викторовна</cp:lastModifiedBy>
  <cp:lastPrinted>2020-01-28T06:00:16Z</cp:lastPrinted>
  <dcterms:created xsi:type="dcterms:W3CDTF">2020-01-28T04:52:09Z</dcterms:created>
  <dcterms:modified xsi:type="dcterms:W3CDTF">2020-02-04T01:23:17Z</dcterms:modified>
</cp:coreProperties>
</file>